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600" windowHeight="9765" activeTab="0"/>
  </bookViews>
  <sheets>
    <sheet name="Planilha Modelo" sheetId="1" r:id="rId1"/>
  </sheets>
  <definedNames>
    <definedName name="_xlnm.Print_Area" localSheetId="0">'Planilha Modelo'!$A$38:$I$109</definedName>
  </definedNames>
  <calcPr fullCalcOnLoad="1"/>
</workbook>
</file>

<file path=xl/sharedStrings.xml><?xml version="1.0" encoding="utf-8"?>
<sst xmlns="http://schemas.openxmlformats.org/spreadsheetml/2006/main" count="229" uniqueCount="152">
  <si>
    <t>PLANILHA ORÇAMENTÁRIA</t>
  </si>
  <si>
    <t>ITEM</t>
  </si>
  <si>
    <t>DESCRIÇÃO</t>
  </si>
  <si>
    <t xml:space="preserve"> </t>
  </si>
  <si>
    <t>UNID.</t>
  </si>
  <si>
    <t>QUANT.</t>
  </si>
  <si>
    <t>SAECIL - SUPERINTENDÊNCIA DE ÁGUA E ESGOTO DA CIDADE DE LEME/SP</t>
  </si>
  <si>
    <t>Obra: SAECIL - RESERVATÓRIO SEMI-ENTERRADO DE 3.000 m3</t>
  </si>
  <si>
    <t>End: Rodovia Anhanguera Km192,8 - Leme - SP</t>
  </si>
  <si>
    <t>Propr: SAECIL - Superintendência de Agua e Esgotos da cidade de Leme</t>
  </si>
  <si>
    <t>BDI:</t>
  </si>
  <si>
    <t>BASE</t>
  </si>
  <si>
    <t>COD</t>
  </si>
  <si>
    <t>PREÇO UNIT S/ BDI</t>
  </si>
  <si>
    <t>PREÇO UNIT C/ BDI</t>
  </si>
  <si>
    <t>PREÇO TOTAL</t>
  </si>
  <si>
    <t>SERVIÇOS PRELIMINARES</t>
  </si>
  <si>
    <t>1.01</t>
  </si>
  <si>
    <t>ORCECERTO</t>
  </si>
  <si>
    <t>01.03.03.002</t>
  </si>
  <si>
    <t>Equipe de topografia p/ serviços de locação e medição em obras (locação da obra)</t>
  </si>
  <si>
    <t>DIA</t>
  </si>
  <si>
    <t>1.02</t>
  </si>
  <si>
    <t>SINAPI</t>
  </si>
  <si>
    <t>Execução de almoxarifado em canteiro de obra em chapa de madeira compensada, incluso prateleiras</t>
  </si>
  <si>
    <t>M2</t>
  </si>
  <si>
    <t>1.03</t>
  </si>
  <si>
    <t>Placa de Obra</t>
  </si>
  <si>
    <t>TOTAL ITEM 1:</t>
  </si>
  <si>
    <t>TERRAPLENAGEM</t>
  </si>
  <si>
    <t>2.01</t>
  </si>
  <si>
    <t>LIMPEZA MECANIZADA DE CAMADA VEGETAL, VEGETAÇÃO E PEQUENAS ÁRVORES</t>
  </si>
  <si>
    <t>2.02</t>
  </si>
  <si>
    <t>ESCAVAÇÃO VERTICAL A CÉU ABERTO, EM OBRAS DE INFRAESTRUTURA, INCLUINDO CARGA, DESCARGA E TRANSPORTE</t>
  </si>
  <si>
    <t>M3</t>
  </si>
  <si>
    <t>2.03</t>
  </si>
  <si>
    <t>REATERRO MECANIZADO DE VALA COM ESCAVADEIRA HIDRÁULICA</t>
  </si>
  <si>
    <t>2.04</t>
  </si>
  <si>
    <t>03.03.01.002</t>
  </si>
  <si>
    <t>COMPACTAÇÃO DE ATERRO</t>
  </si>
  <si>
    <t>2.05</t>
  </si>
  <si>
    <t>ENSAIO DE LABORATÓRIO (PROCTOR)</t>
  </si>
  <si>
    <t>HR</t>
  </si>
  <si>
    <t>TOTAL ITEM 2:</t>
  </si>
  <si>
    <t>PREPARO DE FUNDO DRENO</t>
  </si>
  <si>
    <t>3.01</t>
  </si>
  <si>
    <t>ESCAVAÇÃO MECANIZADA DE VALA COM PROF. ATÉ 1,5 M (MÉDIA MONTANTE E JUSANTE/UMA COMPOSIÇÃO)</t>
  </si>
  <si>
    <t>3.02</t>
  </si>
  <si>
    <t>LASTRO DE CONCRETO MAGRO, APLICADO EM PISOS, LAJES SOBRE SOLO OU RADIERS, ESPESSURA DE 5 CM</t>
  </si>
  <si>
    <t>3.03</t>
  </si>
  <si>
    <t>04.03.02.002</t>
  </si>
  <si>
    <t>Adensamento e regularização de superfície de concreto c/ emprego de régua simples</t>
  </si>
  <si>
    <t>3.04</t>
  </si>
  <si>
    <t>73816/1</t>
  </si>
  <si>
    <t>EXECUCAO DE DRENO COM TUBOS DE PVC CORRUGADO FLEXIVEL PERFURADO - DN 100</t>
  </si>
  <si>
    <t>M</t>
  </si>
  <si>
    <t>3.05</t>
  </si>
  <si>
    <t xml:space="preserve">GEOTÊXTIL NÃO TECIDO 100% POLIÉSTER, RESISTÊNCIA A TRAÇÃO DE 14 KN/M (RT - 14), INSTALADO </t>
  </si>
  <si>
    <t>3.06</t>
  </si>
  <si>
    <t>LASTRO MATERIAL GRANULAR (PEDRA BRITADA 2)</t>
  </si>
  <si>
    <t>TOTAL ITEM 3:</t>
  </si>
  <si>
    <t>ESTRUTURA</t>
  </si>
  <si>
    <t>4.01</t>
  </si>
  <si>
    <t>04.01.02.001</t>
  </si>
  <si>
    <t>Forma p/ cortina de concreto em compensado plastificado # 18 mm</t>
  </si>
  <si>
    <t>4.02</t>
  </si>
  <si>
    <t>MONTAGEM E DESMONTAGEM DE FÔRMA DE PILARES RETANGULARES E ESTRUTURAS SIMILARES</t>
  </si>
  <si>
    <t>4.03</t>
  </si>
  <si>
    <t>MONTAGEM E DESMONTAGEM DE FÔRMA DE VIGA, ESCORAMENTO METÁLICO, PÉ-DIREITO DUPLO, EM CHAPA PLASTIFICADA</t>
  </si>
  <si>
    <t>4.04</t>
  </si>
  <si>
    <t>04.01.02.019</t>
  </si>
  <si>
    <t>Forma p/ cortina de concreto ou parede estrutural em compensado plastificado # 18 mm - Inclusive travamento</t>
  </si>
  <si>
    <t>4.05</t>
  </si>
  <si>
    <t>04.03.02.019</t>
  </si>
  <si>
    <t>Concreto dosado em central C40 S50</t>
  </si>
  <si>
    <t>4.06</t>
  </si>
  <si>
    <t>04.03.02.006</t>
  </si>
  <si>
    <t>Concreto - aplicação e adensamento c/ vibrador de imersão c/ motor elétrico</t>
  </si>
  <si>
    <t>4.07</t>
  </si>
  <si>
    <t>04.03.02.003</t>
  </si>
  <si>
    <t>Bombeamento de concreto</t>
  </si>
  <si>
    <t>4.08</t>
  </si>
  <si>
    <t>06.01.01.006</t>
  </si>
  <si>
    <t>Painel protendido alveolar p/ piso ou cobertura, espessura do painel 20 cm</t>
  </si>
  <si>
    <t>4.09</t>
  </si>
  <si>
    <t>04.04.02.002</t>
  </si>
  <si>
    <t>Cimbramento metálico tubular c/ equipamento obtido por locação mensal - montagem e desmontagem</t>
  </si>
  <si>
    <t>M3EVE</t>
  </si>
  <si>
    <t>4.10</t>
  </si>
  <si>
    <t>04.04.02.001</t>
  </si>
  <si>
    <t>Cimbramento metálico tubular c/ equipamento obtido por locação mensal</t>
  </si>
  <si>
    <t>M3MES</t>
  </si>
  <si>
    <t>4.11</t>
  </si>
  <si>
    <t>CORTE E DOBRA DE AÇO CA-50, DIÂMETRO DE 8,0 MM. AF_06/2022</t>
  </si>
  <si>
    <t>KG</t>
  </si>
  <si>
    <t>4.12</t>
  </si>
  <si>
    <t>CORTE E DOBRA DE AÇO CA-50, DIÂMETRO DE 10,0 MM. AF_06/2022</t>
  </si>
  <si>
    <t>4.13</t>
  </si>
  <si>
    <t>CORTE E DOBRA DE AÇO CA-50, DIÂMETRO DE 12,5 MM. AF_06/2022</t>
  </si>
  <si>
    <t>4.14</t>
  </si>
  <si>
    <t>CORTE E DOBRA DE AÇO CA-50, DIÂMETRO DE 16,0 MM. AF_06/2022</t>
  </si>
  <si>
    <t>4.15</t>
  </si>
  <si>
    <t>CORTE E DOBRA DE AÇO CA-50, DIÂMETRO DE 20,0 MM. AF_06/2022</t>
  </si>
  <si>
    <t>4.16</t>
  </si>
  <si>
    <t>CORTE E DOBRA DE AÇO CA-50, DIÂMETRO DE 6,3 MM. AF_06/2022</t>
  </si>
  <si>
    <t>TOTAL ITEM 4:</t>
  </si>
  <si>
    <t>IMPERMEABILIZAÇÃO</t>
  </si>
  <si>
    <t>5.01</t>
  </si>
  <si>
    <t>08.02.02.013</t>
  </si>
  <si>
    <t>Argamassa de cimento e areia traço 1:3, c/ aditivo impermeabilizante (tampa do reservatório)</t>
  </si>
  <si>
    <t>5.02</t>
  </si>
  <si>
    <t>IMPERMEABILIZAÇÃO DE SUPERFÍCIE COM MANTA ASFÁLTICA, UMA CAMADA, INCLUSIVE APLICAÇÃO DE PRIME (tampa do reservatório)</t>
  </si>
  <si>
    <t>5.03</t>
  </si>
  <si>
    <t>10.01.04.002</t>
  </si>
  <si>
    <t>Impermeabilização c/ argamassa polimérica impermeabilizante (Externo)</t>
  </si>
  <si>
    <t>5.04</t>
  </si>
  <si>
    <t>IMPERMEABILIZAÇÃO DE SUPERFÍCIE COM EMULSÃO ASFÁLTICA, 2 DEMÃOS AF_06/2018 (Interno)</t>
  </si>
  <si>
    <t>5.05</t>
  </si>
  <si>
    <t>IMPERMEABILIZAÇÃO DE SUPERFÍCIE COM ARGAMASSA POLIMÉRICA / MEMBRANA ACRÍLICA, 4 DEMÃOS (Interno)</t>
  </si>
  <si>
    <t>5.06</t>
  </si>
  <si>
    <t>10.01.04.024</t>
  </si>
  <si>
    <t>Pintura c/ impermeabilizante acrílico flexível c/ 4 demãos (Externo)</t>
  </si>
  <si>
    <t>5.07</t>
  </si>
  <si>
    <t>APLICAÇÃO DE FUNDO SELADOR ACRÍLICO EM PAREDES, UMA DEMÃO. AF_06/2014</t>
  </si>
  <si>
    <t>TOTAL ITEM 5:</t>
  </si>
  <si>
    <t>ESQUADRIAS</t>
  </si>
  <si>
    <t>6.01</t>
  </si>
  <si>
    <t>PORTA EM ALUMÍNIO DE ABRIR TIPO VENEZIANA COM GUARNIÇÃO, FIXAÇÃO COM PARAFUSOS - FORNECIME</t>
  </si>
  <si>
    <t>6.02</t>
  </si>
  <si>
    <t>SABESP</t>
  </si>
  <si>
    <t>HM03113</t>
  </si>
  <si>
    <t>Extremidade de ferro fundido ductil ( com abas), diametro 600 mm, com flange, bolsa (FB), para canalizações sobre pressão ou gravitárias , PN10, conforme NBR 7675, revestimento interno e externo com pintura betuminosa. Acessórios: parafuso, porcas e arruelas galvanizadas conforme ASTM A 153 classe C e junta de borracha. OBS: A peça deve ter data de fabricação.</t>
  </si>
  <si>
    <t>6.03</t>
  </si>
  <si>
    <t>HM03117</t>
  </si>
  <si>
    <t>Extremidade de ferro fundido ductil ( com abas), diametro 300 mm, com flange, bolsa (FB), para canalizações sobre pressão ou gravitárias , PN10, conforme NBR 7675, revestimento interno e externo com pintura betuminosa. Acessórios: parafuso, porcas e arruelas galvanizadas conforme ASTM A 153 classe C e junta de borracha. OBS: A peça deve ter data de fabricação.</t>
  </si>
  <si>
    <t>TOTAL ITEM 6:</t>
  </si>
  <si>
    <t>COMPLEMENTOS</t>
  </si>
  <si>
    <t>7.01</t>
  </si>
  <si>
    <t>22.01.02.002</t>
  </si>
  <si>
    <t xml:space="preserve">Caixa de inspeção em alvenaria, 1 tijolo comum, 0,6 x 0,6 x 0,6 m, revestido internamente </t>
  </si>
  <si>
    <t>UM</t>
  </si>
  <si>
    <t>7.02</t>
  </si>
  <si>
    <t>MERCADO</t>
  </si>
  <si>
    <t>COTACAO</t>
  </si>
  <si>
    <t>Controle tecnologico de concreto - (Slump teste/corpo de prova)</t>
  </si>
  <si>
    <t>7.03</t>
  </si>
  <si>
    <t>Rompimento de corpo de prova</t>
  </si>
  <si>
    <t>TOTAL ITEM 7:</t>
  </si>
  <si>
    <t>VALOR TOTAL DA OBRA:</t>
  </si>
  <si>
    <t>ANEXO IV</t>
  </si>
  <si>
    <t>LEME, .................................</t>
  </si>
  <si>
    <t>MODELO PLANILHA ORÇAMENTÁRIA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</si>
</sst>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0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0" fontId="47" fillId="0" borderId="0" xfId="52" applyNumberFormat="1" applyFont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2" fontId="47" fillId="34" borderId="10" xfId="47" applyNumberFormat="1" applyFont="1" applyFill="1" applyBorder="1" applyAlignment="1">
      <alignment horizontal="center" vertical="center" wrapText="1"/>
    </xf>
    <xf numFmtId="170" fontId="47" fillId="34" borderId="10" xfId="47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2" fontId="47" fillId="0" borderId="10" xfId="47" applyNumberFormat="1" applyFont="1" applyBorder="1" applyAlignment="1">
      <alignment horizontal="center" vertical="center" wrapText="1"/>
    </xf>
    <xf numFmtId="170" fontId="47" fillId="0" borderId="10" xfId="47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2" fontId="47" fillId="33" borderId="10" xfId="47" applyNumberFormat="1" applyFont="1" applyFill="1" applyBorder="1" applyAlignment="1">
      <alignment horizontal="center" vertical="center" wrapText="1"/>
    </xf>
    <xf numFmtId="170" fontId="48" fillId="33" borderId="10" xfId="47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wrapText="1"/>
    </xf>
    <xf numFmtId="0" fontId="47" fillId="12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wrapText="1"/>
    </xf>
    <xf numFmtId="2" fontId="0" fillId="0" borderId="10" xfId="47" applyNumberFormat="1" applyFont="1" applyBorder="1" applyAlignment="1">
      <alignment horizontal="center" vertical="center" wrapText="1"/>
    </xf>
    <xf numFmtId="170" fontId="0" fillId="0" borderId="10" xfId="47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34" borderId="11" xfId="0" applyFont="1" applyFill="1" applyBorder="1" applyAlignment="1">
      <alignment wrapText="1"/>
    </xf>
    <xf numFmtId="170" fontId="49" fillId="33" borderId="10" xfId="47" applyFont="1" applyFill="1" applyBorder="1" applyAlignment="1">
      <alignment wrapText="1"/>
    </xf>
    <xf numFmtId="2" fontId="47" fillId="0" borderId="0" xfId="47" applyNumberFormat="1" applyFont="1" applyAlignment="1">
      <alignment wrapText="1"/>
    </xf>
    <xf numFmtId="0" fontId="47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wrapText="1"/>
    </xf>
    <xf numFmtId="0" fontId="47" fillId="0" borderId="0" xfId="0" applyFont="1" applyAlignment="1">
      <alignment horizontal="left" wrapText="1"/>
    </xf>
    <xf numFmtId="2" fontId="48" fillId="33" borderId="12" xfId="0" applyNumberFormat="1" applyFont="1" applyFill="1" applyBorder="1" applyAlignment="1">
      <alignment horizontal="right" vertical="center" wrapText="1"/>
    </xf>
    <xf numFmtId="2" fontId="48" fillId="33" borderId="13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view="pageBreakPreview" zoomScale="60" zoomScaleNormal="115" workbookViewId="0" topLeftCell="A100">
      <selection activeCell="S50" sqref="S50"/>
    </sheetView>
  </sheetViews>
  <sheetFormatPr defaultColWidth="9.140625" defaultRowHeight="12.75"/>
  <cols>
    <col min="1" max="1" width="6.57421875" style="0" customWidth="1"/>
    <col min="2" max="2" width="13.28125" style="0" customWidth="1"/>
    <col min="3" max="3" width="11.140625" style="0" customWidth="1"/>
    <col min="4" max="4" width="54.57421875" style="0" customWidth="1"/>
    <col min="5" max="5" width="7.8515625" style="0" customWidth="1"/>
    <col min="6" max="6" width="10.421875" style="0" customWidth="1"/>
    <col min="7" max="7" width="13.140625" style="0" customWidth="1"/>
    <col min="8" max="8" width="12.8515625" style="0" customWidth="1"/>
    <col min="9" max="9" width="23.00390625" style="0" customWidth="1"/>
    <col min="10" max="10" width="10.8515625" style="0" customWidth="1"/>
    <col min="11" max="20" width="9.140625" style="0" customWidth="1"/>
  </cols>
  <sheetData>
    <row r="1" spans="1:8" ht="23.25" hidden="1">
      <c r="A1" s="6"/>
      <c r="B1" s="51"/>
      <c r="C1" s="51"/>
      <c r="D1" s="51"/>
      <c r="E1" s="51"/>
      <c r="F1" s="51"/>
      <c r="G1" s="6"/>
      <c r="H1" s="6"/>
    </row>
    <row r="2" spans="1:8" ht="12.75" hidden="1">
      <c r="A2" s="6"/>
      <c r="B2" s="6"/>
      <c r="C2" s="6"/>
      <c r="D2" s="6"/>
      <c r="E2" s="6"/>
      <c r="F2" s="6"/>
      <c r="G2" s="6"/>
      <c r="H2" s="6"/>
    </row>
    <row r="3" spans="1:8" ht="12.75" hidden="1">
      <c r="A3" s="6"/>
      <c r="B3" s="6"/>
      <c r="C3" s="6"/>
      <c r="D3" s="6"/>
      <c r="E3" s="6"/>
      <c r="F3" s="6"/>
      <c r="G3" s="7"/>
      <c r="H3" s="7"/>
    </row>
    <row r="4" spans="1:8" ht="12.75" hidden="1">
      <c r="A4" s="8"/>
      <c r="B4" s="7"/>
      <c r="C4" s="7"/>
      <c r="D4" s="52"/>
      <c r="E4" s="52"/>
      <c r="F4" s="52"/>
      <c r="G4" s="7"/>
      <c r="H4" s="7"/>
    </row>
    <row r="5" spans="1:8" ht="12.75" hidden="1">
      <c r="A5" s="8"/>
      <c r="B5" s="7"/>
      <c r="C5" s="7"/>
      <c r="D5" s="8"/>
      <c r="E5" s="8"/>
      <c r="F5" s="8"/>
      <c r="G5" s="7"/>
      <c r="H5" s="7"/>
    </row>
    <row r="6" spans="1:8" ht="12.75" hidden="1">
      <c r="A6" s="6"/>
      <c r="B6" s="6"/>
      <c r="C6" s="6"/>
      <c r="D6" s="6"/>
      <c r="E6" s="6"/>
      <c r="F6" s="6"/>
      <c r="G6" s="6"/>
      <c r="H6" s="6"/>
    </row>
    <row r="7" spans="1:8" ht="12.75" hidden="1">
      <c r="A7" s="52"/>
      <c r="B7" s="52"/>
      <c r="C7" s="9"/>
      <c r="D7" s="52"/>
      <c r="E7" s="52"/>
      <c r="F7" s="9"/>
      <c r="G7" s="9"/>
      <c r="H7" s="9"/>
    </row>
    <row r="8" spans="1:8" ht="12.75" hidden="1">
      <c r="A8" s="52"/>
      <c r="B8" s="52"/>
      <c r="C8" s="9"/>
      <c r="D8" s="52"/>
      <c r="E8" s="52"/>
      <c r="F8" s="9"/>
      <c r="G8" s="9"/>
      <c r="H8" s="9"/>
    </row>
    <row r="9" spans="1:8" ht="12.75" hidden="1">
      <c r="A9" s="8"/>
      <c r="B9" s="6"/>
      <c r="C9" s="6"/>
      <c r="D9" s="8"/>
      <c r="E9" s="10"/>
      <c r="F9" s="10"/>
      <c r="G9" s="11"/>
      <c r="H9" s="10"/>
    </row>
    <row r="10" spans="1:8" ht="12.75" hidden="1">
      <c r="A10" s="8"/>
      <c r="B10" s="6"/>
      <c r="C10" s="6"/>
      <c r="D10" s="8"/>
      <c r="E10" s="11"/>
      <c r="F10" s="11"/>
      <c r="G10" s="11"/>
      <c r="H10" s="10"/>
    </row>
    <row r="11" spans="1:8" ht="12.75" hidden="1">
      <c r="A11" s="8"/>
      <c r="B11" s="6"/>
      <c r="C11" s="6"/>
      <c r="D11" s="8"/>
      <c r="E11" s="11"/>
      <c r="F11" s="11"/>
      <c r="G11" s="11"/>
      <c r="H11" s="10"/>
    </row>
    <row r="12" spans="1:8" ht="12.75" hidden="1">
      <c r="A12" s="8"/>
      <c r="B12" s="6"/>
      <c r="C12" s="6"/>
      <c r="D12" s="8"/>
      <c r="E12" s="11"/>
      <c r="F12" s="11"/>
      <c r="G12" s="11"/>
      <c r="H12" s="10"/>
    </row>
    <row r="13" spans="1:8" ht="12.75" hidden="1">
      <c r="A13" s="8"/>
      <c r="B13" s="6"/>
      <c r="C13" s="6"/>
      <c r="D13" s="8"/>
      <c r="E13" s="11"/>
      <c r="F13" s="11"/>
      <c r="G13" s="11"/>
      <c r="H13" s="10"/>
    </row>
    <row r="14" spans="1:8" ht="12.75" hidden="1">
      <c r="A14" s="8"/>
      <c r="B14" s="6"/>
      <c r="C14" s="6"/>
      <c r="D14" s="8"/>
      <c r="E14" s="11"/>
      <c r="F14" s="11"/>
      <c r="G14" s="11"/>
      <c r="H14" s="10"/>
    </row>
    <row r="15" spans="1:8" ht="15" hidden="1">
      <c r="A15" s="8"/>
      <c r="B15" s="6"/>
      <c r="C15" s="6"/>
      <c r="D15" s="8"/>
      <c r="E15" s="11"/>
      <c r="F15" s="11"/>
      <c r="G15" s="11"/>
      <c r="H15" s="4"/>
    </row>
    <row r="16" spans="1:8" ht="12.75" hidden="1">
      <c r="A16" s="8"/>
      <c r="B16" s="6"/>
      <c r="C16" s="6"/>
      <c r="D16" s="11"/>
      <c r="E16" s="11"/>
      <c r="F16" s="11"/>
      <c r="G16" s="11"/>
      <c r="H16" s="10"/>
    </row>
    <row r="17" spans="1:8" ht="15" hidden="1">
      <c r="A17" s="8"/>
      <c r="B17" s="12"/>
      <c r="C17" s="12"/>
      <c r="D17" s="11"/>
      <c r="E17" s="11"/>
      <c r="F17" s="11"/>
      <c r="G17" s="11"/>
      <c r="H17" s="5"/>
    </row>
    <row r="18" spans="1:10" ht="15" hidden="1">
      <c r="A18" s="8"/>
      <c r="B18" s="12"/>
      <c r="C18" s="12"/>
      <c r="D18" s="11"/>
      <c r="E18" s="11"/>
      <c r="F18" s="11"/>
      <c r="G18" s="11"/>
      <c r="H18" s="5"/>
      <c r="J18" t="s">
        <v>3</v>
      </c>
    </row>
    <row r="19" spans="1:8" ht="15" hidden="1">
      <c r="A19" s="8"/>
      <c r="B19" s="12"/>
      <c r="C19" s="12"/>
      <c r="D19" s="11"/>
      <c r="E19" s="11"/>
      <c r="F19" s="11"/>
      <c r="G19" s="11"/>
      <c r="H19" s="5"/>
    </row>
    <row r="20" spans="1:8" ht="15" hidden="1">
      <c r="A20" s="8"/>
      <c r="B20" s="12"/>
      <c r="C20" s="12"/>
      <c r="D20" s="11"/>
      <c r="E20" s="11"/>
      <c r="F20" s="11"/>
      <c r="G20" s="11"/>
      <c r="H20" s="5"/>
    </row>
    <row r="21" spans="1:8" ht="15" hidden="1">
      <c r="A21" s="8"/>
      <c r="B21" s="12"/>
      <c r="C21" s="12"/>
      <c r="D21" s="11"/>
      <c r="E21" s="11"/>
      <c r="F21" s="11"/>
      <c r="G21" s="11"/>
      <c r="H21" s="5"/>
    </row>
    <row r="22" spans="1:8" ht="15" hidden="1">
      <c r="A22" s="8"/>
      <c r="B22" s="6"/>
      <c r="C22" s="6"/>
      <c r="D22" s="11"/>
      <c r="E22" s="11"/>
      <c r="F22" s="11"/>
      <c r="G22" s="11"/>
      <c r="H22" s="5"/>
    </row>
    <row r="23" spans="1:8" ht="15" hidden="1">
      <c r="A23" s="8"/>
      <c r="B23" s="6"/>
      <c r="C23" s="6"/>
      <c r="D23" s="11"/>
      <c r="E23" s="11"/>
      <c r="F23" s="11"/>
      <c r="G23" s="11"/>
      <c r="H23" s="5"/>
    </row>
    <row r="24" spans="1:10" ht="12.75" hidden="1">
      <c r="A24" s="8"/>
      <c r="B24" s="6"/>
      <c r="C24" s="6"/>
      <c r="D24" s="11"/>
      <c r="E24" s="11"/>
      <c r="F24" s="11"/>
      <c r="G24" s="11"/>
      <c r="H24" s="10"/>
      <c r="J24" t="s">
        <v>3</v>
      </c>
    </row>
    <row r="25" spans="1:8" ht="23.25" customHeight="1" hidden="1">
      <c r="A25" s="6"/>
      <c r="B25" s="6"/>
      <c r="C25" s="6"/>
      <c r="D25" s="62"/>
      <c r="E25" s="62"/>
      <c r="F25" s="62"/>
      <c r="G25" s="62"/>
      <c r="H25" s="5"/>
    </row>
    <row r="26" spans="1:8" ht="12.75" hidden="1">
      <c r="A26" s="6"/>
      <c r="B26" s="6"/>
      <c r="C26" s="6"/>
      <c r="D26" s="6"/>
      <c r="E26" s="61"/>
      <c r="F26" s="61"/>
      <c r="G26" s="61"/>
      <c r="H26" s="10"/>
    </row>
    <row r="27" spans="1:10" ht="12.75" hidden="1">
      <c r="A27" s="6"/>
      <c r="B27" s="6"/>
      <c r="C27" s="6"/>
      <c r="D27" s="6"/>
      <c r="E27" s="53"/>
      <c r="F27" s="53"/>
      <c r="G27" s="53"/>
      <c r="H27" s="6"/>
      <c r="J27" t="s">
        <v>3</v>
      </c>
    </row>
    <row r="28" spans="1:8" ht="12.75" hidden="1">
      <c r="A28" s="6"/>
      <c r="B28" s="6"/>
      <c r="C28" s="6"/>
      <c r="D28" s="6"/>
      <c r="E28" s="6"/>
      <c r="F28" s="6"/>
      <c r="G28" s="6"/>
      <c r="H28" s="6"/>
    </row>
    <row r="29" spans="1:8" ht="12.75" hidden="1">
      <c r="A29" s="6"/>
      <c r="B29" s="6"/>
      <c r="C29" s="6"/>
      <c r="D29" s="6"/>
      <c r="E29" s="6"/>
      <c r="F29" s="6"/>
      <c r="G29" s="6"/>
      <c r="H29" s="6"/>
    </row>
    <row r="30" spans="1:8" ht="12.75" hidden="1">
      <c r="A30" s="6"/>
      <c r="B30" s="6"/>
      <c r="C30" s="6"/>
      <c r="D30" s="6"/>
      <c r="E30" s="61"/>
      <c r="F30" s="61"/>
      <c r="G30" s="61"/>
      <c r="H30" s="6"/>
    </row>
    <row r="31" spans="1:9" ht="12.75" hidden="1">
      <c r="A31" s="6"/>
      <c r="B31" s="6"/>
      <c r="C31" s="6"/>
      <c r="D31" s="6"/>
      <c r="E31" s="6"/>
      <c r="F31" s="13"/>
      <c r="G31" s="6"/>
      <c r="H31" s="6"/>
      <c r="I31" s="2"/>
    </row>
    <row r="32" spans="1:11" ht="12.75" hidden="1">
      <c r="A32" s="6"/>
      <c r="B32" s="6"/>
      <c r="C32" s="6"/>
      <c r="D32" s="6"/>
      <c r="E32" s="6"/>
      <c r="F32" s="13"/>
      <c r="G32" s="6"/>
      <c r="H32" s="6"/>
      <c r="K32" t="s">
        <v>3</v>
      </c>
    </row>
    <row r="33" spans="1:8" ht="12.75" hidden="1">
      <c r="A33" s="6"/>
      <c r="B33" s="6"/>
      <c r="C33" s="6"/>
      <c r="D33" s="6"/>
      <c r="E33" s="6"/>
      <c r="F33" s="13"/>
      <c r="G33" s="6"/>
      <c r="H33" s="6"/>
    </row>
    <row r="34" spans="1:8" ht="12.75">
      <c r="A34" s="6"/>
      <c r="B34" s="6"/>
      <c r="C34" s="6"/>
      <c r="D34" s="6"/>
      <c r="E34" s="6"/>
      <c r="F34" s="13"/>
      <c r="G34" s="6"/>
      <c r="H34" s="6"/>
    </row>
    <row r="35" spans="1:8" ht="12.75">
      <c r="A35" s="6"/>
      <c r="B35" s="6"/>
      <c r="C35" s="6"/>
      <c r="D35" s="6"/>
      <c r="E35" s="6"/>
      <c r="F35" s="13"/>
      <c r="G35" s="6"/>
      <c r="H35" s="6"/>
    </row>
    <row r="36" spans="1:8" ht="12.75">
      <c r="A36" s="6"/>
      <c r="B36" s="6"/>
      <c r="C36" s="6"/>
      <c r="D36" s="6"/>
      <c r="E36" s="6"/>
      <c r="F36" s="13"/>
      <c r="G36" s="6"/>
      <c r="H36" s="6"/>
    </row>
    <row r="37" spans="1:8" ht="12.75">
      <c r="A37" s="54"/>
      <c r="B37" s="54"/>
      <c r="C37" s="54"/>
      <c r="D37" s="54"/>
      <c r="E37" s="54"/>
      <c r="F37" s="54"/>
      <c r="G37" s="54"/>
      <c r="H37" s="54"/>
    </row>
    <row r="38" spans="1:8" ht="12.75">
      <c r="A38" s="54"/>
      <c r="B38" s="54"/>
      <c r="C38" s="54"/>
      <c r="D38" s="54"/>
      <c r="E38" s="54"/>
      <c r="F38" s="54"/>
      <c r="G38" s="54"/>
      <c r="H38" s="54"/>
    </row>
    <row r="39" spans="1:8" ht="20.25">
      <c r="A39" s="6"/>
      <c r="B39" s="6"/>
      <c r="C39" s="6"/>
      <c r="D39" s="65" t="s">
        <v>149</v>
      </c>
      <c r="E39" s="65"/>
      <c r="F39" s="65"/>
      <c r="G39" s="6"/>
      <c r="H39" s="6"/>
    </row>
    <row r="40" spans="1:9" ht="18.75" customHeight="1">
      <c r="A40" s="63" t="s">
        <v>151</v>
      </c>
      <c r="B40" s="63"/>
      <c r="C40" s="63"/>
      <c r="D40" s="63"/>
      <c r="E40" s="63"/>
      <c r="F40" s="63"/>
      <c r="G40" s="63"/>
      <c r="H40" s="63"/>
      <c r="I40" s="63"/>
    </row>
    <row r="42" spans="1:10" ht="18">
      <c r="A42" s="64" t="s">
        <v>6</v>
      </c>
      <c r="B42" s="64"/>
      <c r="C42" s="64"/>
      <c r="D42" s="64"/>
      <c r="E42" s="64"/>
      <c r="F42" s="64"/>
      <c r="G42" s="64"/>
      <c r="H42" s="64"/>
      <c r="I42" s="64"/>
      <c r="J42" s="14"/>
    </row>
    <row r="43" spans="1:10" ht="18">
      <c r="A43" s="64" t="s">
        <v>0</v>
      </c>
      <c r="B43" s="64"/>
      <c r="C43" s="64"/>
      <c r="D43" s="64"/>
      <c r="E43" s="64"/>
      <c r="F43" s="64"/>
      <c r="G43" s="64"/>
      <c r="H43" s="64"/>
      <c r="I43" s="64"/>
      <c r="J43" s="14"/>
    </row>
    <row r="44" spans="1:7" ht="12.75">
      <c r="A44" s="15"/>
      <c r="B44" s="15"/>
      <c r="C44" s="15"/>
      <c r="D44" s="15"/>
      <c r="E44" s="15"/>
      <c r="F44" s="15"/>
      <c r="G44" s="15"/>
    </row>
    <row r="45" spans="1:10" ht="12.75">
      <c r="A45" s="15" t="s">
        <v>7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15" t="s">
        <v>8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5" t="s">
        <v>9</v>
      </c>
      <c r="B47" s="15"/>
      <c r="C47" s="15"/>
      <c r="D47" s="15"/>
      <c r="E47" s="15"/>
      <c r="F47" s="15"/>
      <c r="G47" s="15"/>
      <c r="H47" s="16" t="s">
        <v>10</v>
      </c>
      <c r="I47" s="17">
        <v>0.25</v>
      </c>
      <c r="J47" s="15"/>
    </row>
    <row r="48" spans="1:11" ht="40.5" customHeight="1">
      <c r="A48" s="18" t="s">
        <v>1</v>
      </c>
      <c r="B48" s="18" t="s">
        <v>11</v>
      </c>
      <c r="C48" s="18" t="s">
        <v>12</v>
      </c>
      <c r="D48" s="18" t="s">
        <v>2</v>
      </c>
      <c r="E48" s="18" t="s">
        <v>4</v>
      </c>
      <c r="F48" s="18" t="s">
        <v>5</v>
      </c>
      <c r="G48" s="18" t="s">
        <v>13</v>
      </c>
      <c r="H48" s="18" t="s">
        <v>14</v>
      </c>
      <c r="I48" s="18" t="s">
        <v>15</v>
      </c>
      <c r="J48" s="19"/>
      <c r="K48" s="1"/>
    </row>
    <row r="49" spans="1:10" ht="15.75" customHeight="1">
      <c r="A49" s="20">
        <v>1</v>
      </c>
      <c r="B49" s="60" t="s">
        <v>16</v>
      </c>
      <c r="C49" s="60"/>
      <c r="D49" s="60"/>
      <c r="E49" s="60"/>
      <c r="F49" s="60"/>
      <c r="G49" s="60"/>
      <c r="H49" s="60"/>
      <c r="I49" s="60"/>
      <c r="J49" s="15"/>
    </row>
    <row r="50" spans="1:10" ht="25.5" customHeight="1">
      <c r="A50" s="21" t="s">
        <v>17</v>
      </c>
      <c r="B50" s="22" t="s">
        <v>18</v>
      </c>
      <c r="C50" s="22" t="s">
        <v>19</v>
      </c>
      <c r="D50" s="46" t="s">
        <v>20</v>
      </c>
      <c r="E50" s="22" t="s">
        <v>21</v>
      </c>
      <c r="F50" s="23">
        <v>1</v>
      </c>
      <c r="G50" s="24"/>
      <c r="H50" s="24"/>
      <c r="I50" s="24">
        <f>F50*H50</f>
        <v>0</v>
      </c>
      <c r="J50" s="15"/>
    </row>
    <row r="51" spans="1:10" ht="24.75" customHeight="1">
      <c r="A51" s="21" t="s">
        <v>22</v>
      </c>
      <c r="B51" s="22" t="s">
        <v>23</v>
      </c>
      <c r="C51" s="22">
        <v>93208</v>
      </c>
      <c r="D51" s="46" t="s">
        <v>24</v>
      </c>
      <c r="E51" s="22" t="s">
        <v>25</v>
      </c>
      <c r="F51" s="23">
        <v>15</v>
      </c>
      <c r="G51" s="24"/>
      <c r="H51" s="24"/>
      <c r="I51" s="24">
        <f>F51*H51</f>
        <v>0</v>
      </c>
      <c r="J51" s="15"/>
    </row>
    <row r="52" spans="1:10" ht="15" customHeight="1">
      <c r="A52" s="25" t="s">
        <v>26</v>
      </c>
      <c r="B52" s="26" t="s">
        <v>23</v>
      </c>
      <c r="C52" s="26">
        <v>103689</v>
      </c>
      <c r="D52" s="47" t="s">
        <v>27</v>
      </c>
      <c r="E52" s="26" t="s">
        <v>25</v>
      </c>
      <c r="F52" s="27">
        <v>10</v>
      </c>
      <c r="G52" s="28"/>
      <c r="H52" s="24"/>
      <c r="I52" s="24">
        <f>F52*H52</f>
        <v>0</v>
      </c>
      <c r="J52" s="15"/>
    </row>
    <row r="53" spans="1:10" ht="12.75">
      <c r="A53" s="29"/>
      <c r="B53" s="30"/>
      <c r="C53" s="30"/>
      <c r="D53" s="31"/>
      <c r="E53" s="32"/>
      <c r="F53" s="33"/>
      <c r="G53" s="57" t="s">
        <v>28</v>
      </c>
      <c r="H53" s="58"/>
      <c r="I53" s="34">
        <f>SUM(I50:I52)</f>
        <v>0</v>
      </c>
      <c r="J53" s="15"/>
    </row>
    <row r="54" spans="1:10" ht="12.75">
      <c r="A54" s="20">
        <v>2</v>
      </c>
      <c r="B54" s="55" t="s">
        <v>29</v>
      </c>
      <c r="C54" s="55"/>
      <c r="D54" s="55"/>
      <c r="E54" s="55"/>
      <c r="F54" s="55"/>
      <c r="G54" s="55"/>
      <c r="H54" s="55"/>
      <c r="I54" s="55"/>
      <c r="J54" s="15"/>
    </row>
    <row r="55" spans="1:10" ht="28.5" customHeight="1">
      <c r="A55" s="21" t="s">
        <v>30</v>
      </c>
      <c r="B55" s="22" t="s">
        <v>23</v>
      </c>
      <c r="C55" s="22">
        <v>98525</v>
      </c>
      <c r="D55" s="46" t="s">
        <v>31</v>
      </c>
      <c r="E55" s="22" t="s">
        <v>25</v>
      </c>
      <c r="F55" s="23">
        <v>1406.25</v>
      </c>
      <c r="G55" s="24"/>
      <c r="H55" s="24"/>
      <c r="I55" s="24">
        <f>F55*H55</f>
        <v>0</v>
      </c>
      <c r="J55" s="15"/>
    </row>
    <row r="56" spans="1:10" ht="41.25" customHeight="1">
      <c r="A56" s="21" t="s">
        <v>32</v>
      </c>
      <c r="B56" s="22" t="s">
        <v>23</v>
      </c>
      <c r="C56" s="22">
        <v>101267</v>
      </c>
      <c r="D56" s="46" t="s">
        <v>33</v>
      </c>
      <c r="E56" s="22" t="s">
        <v>34</v>
      </c>
      <c r="F56" s="23">
        <v>6468.75</v>
      </c>
      <c r="G56" s="24"/>
      <c r="H56" s="24"/>
      <c r="I56" s="24">
        <f>F56*H56</f>
        <v>0</v>
      </c>
      <c r="J56" s="15"/>
    </row>
    <row r="57" spans="1:10" ht="29.25" customHeight="1">
      <c r="A57" s="21" t="s">
        <v>35</v>
      </c>
      <c r="B57" s="22" t="s">
        <v>23</v>
      </c>
      <c r="C57" s="22">
        <v>93370</v>
      </c>
      <c r="D57" s="46" t="s">
        <v>36</v>
      </c>
      <c r="E57" s="22" t="s">
        <v>34</v>
      </c>
      <c r="F57" s="23">
        <v>3736.55</v>
      </c>
      <c r="G57" s="24"/>
      <c r="H57" s="24"/>
      <c r="I57" s="24">
        <f>F57*H57</f>
        <v>0</v>
      </c>
      <c r="J57" s="15"/>
    </row>
    <row r="58" spans="1:10" ht="18" customHeight="1">
      <c r="A58" s="21" t="s">
        <v>37</v>
      </c>
      <c r="B58" s="22" t="s">
        <v>18</v>
      </c>
      <c r="C58" s="22" t="s">
        <v>38</v>
      </c>
      <c r="D58" s="46" t="s">
        <v>39</v>
      </c>
      <c r="E58" s="22" t="s">
        <v>34</v>
      </c>
      <c r="F58" s="23">
        <v>3736.55</v>
      </c>
      <c r="G58" s="24"/>
      <c r="H58" s="24"/>
      <c r="I58" s="24">
        <f>F58*H58</f>
        <v>0</v>
      </c>
      <c r="J58" s="15"/>
    </row>
    <row r="59" spans="1:10" ht="12.75">
      <c r="A59" s="21" t="s">
        <v>40</v>
      </c>
      <c r="B59" s="22" t="s">
        <v>23</v>
      </c>
      <c r="C59" s="22">
        <v>88249</v>
      </c>
      <c r="D59" s="46" t="s">
        <v>41</v>
      </c>
      <c r="E59" s="22" t="s">
        <v>42</v>
      </c>
      <c r="F59" s="23">
        <v>50</v>
      </c>
      <c r="G59" s="24"/>
      <c r="H59" s="24"/>
      <c r="I59" s="24">
        <f>F59*H59</f>
        <v>0</v>
      </c>
      <c r="J59" s="15"/>
    </row>
    <row r="60" spans="1:10" ht="12.75">
      <c r="A60" s="29"/>
      <c r="B60" s="30"/>
      <c r="C60" s="30"/>
      <c r="D60" s="31"/>
      <c r="E60" s="32"/>
      <c r="F60" s="33"/>
      <c r="G60" s="57" t="s">
        <v>43</v>
      </c>
      <c r="H60" s="58"/>
      <c r="I60" s="34">
        <f>SUM(I55:I59)</f>
        <v>0</v>
      </c>
      <c r="J60" s="15"/>
    </row>
    <row r="61" spans="1:10" ht="12.75">
      <c r="A61" s="20">
        <v>3</v>
      </c>
      <c r="B61" s="55" t="s">
        <v>44</v>
      </c>
      <c r="C61" s="55"/>
      <c r="D61" s="55"/>
      <c r="E61" s="55"/>
      <c r="F61" s="55"/>
      <c r="G61" s="55"/>
      <c r="H61" s="55"/>
      <c r="I61" s="55"/>
      <c r="J61" s="15"/>
    </row>
    <row r="62" spans="1:15" s="3" customFormat="1" ht="26.25" customHeight="1">
      <c r="A62" s="21" t="s">
        <v>45</v>
      </c>
      <c r="B62" s="22" t="s">
        <v>23</v>
      </c>
      <c r="C62" s="22">
        <v>102279</v>
      </c>
      <c r="D62" s="35" t="s">
        <v>46</v>
      </c>
      <c r="E62" s="22" t="s">
        <v>34</v>
      </c>
      <c r="F62" s="23">
        <v>93.1</v>
      </c>
      <c r="G62" s="24"/>
      <c r="H62" s="24"/>
      <c r="I62" s="24">
        <f aca="true" t="shared" si="0" ref="I62:I67">F62*H62</f>
        <v>0</v>
      </c>
      <c r="J62" s="15"/>
      <c r="K62"/>
      <c r="L62"/>
      <c r="M62"/>
      <c r="N62"/>
      <c r="O62"/>
    </row>
    <row r="63" spans="1:15" s="3" customFormat="1" ht="12.75" customHeight="1">
      <c r="A63" s="21" t="s">
        <v>47</v>
      </c>
      <c r="B63" s="22" t="s">
        <v>23</v>
      </c>
      <c r="C63" s="22">
        <v>95241</v>
      </c>
      <c r="D63" s="48" t="s">
        <v>48</v>
      </c>
      <c r="E63" s="22" t="s">
        <v>25</v>
      </c>
      <c r="F63" s="23">
        <v>660.6</v>
      </c>
      <c r="G63" s="24"/>
      <c r="H63" s="24"/>
      <c r="I63" s="24">
        <f t="shared" si="0"/>
        <v>0</v>
      </c>
      <c r="J63" s="15"/>
      <c r="K63"/>
      <c r="L63"/>
      <c r="M63"/>
      <c r="N63"/>
      <c r="O63"/>
    </row>
    <row r="64" spans="1:15" s="3" customFormat="1" ht="12.75" customHeight="1">
      <c r="A64" s="21" t="s">
        <v>49</v>
      </c>
      <c r="B64" s="22" t="s">
        <v>18</v>
      </c>
      <c r="C64" s="22" t="s">
        <v>50</v>
      </c>
      <c r="D64" s="48" t="s">
        <v>51</v>
      </c>
      <c r="E64" s="22" t="s">
        <v>25</v>
      </c>
      <c r="F64" s="23">
        <v>660.6</v>
      </c>
      <c r="G64" s="24"/>
      <c r="H64" s="24"/>
      <c r="I64" s="24">
        <f t="shared" si="0"/>
        <v>0</v>
      </c>
      <c r="J64" s="15"/>
      <c r="K64"/>
      <c r="L64"/>
      <c r="M64"/>
      <c r="N64"/>
      <c r="O64"/>
    </row>
    <row r="65" spans="1:10" ht="25.5">
      <c r="A65" s="21" t="s">
        <v>52</v>
      </c>
      <c r="B65" s="22" t="s">
        <v>23</v>
      </c>
      <c r="C65" s="22" t="s">
        <v>53</v>
      </c>
      <c r="D65" s="48" t="s">
        <v>54</v>
      </c>
      <c r="E65" s="22" t="s">
        <v>55</v>
      </c>
      <c r="F65" s="23">
        <v>93.1</v>
      </c>
      <c r="G65" s="24"/>
      <c r="H65" s="24"/>
      <c r="I65" s="24">
        <f t="shared" si="0"/>
        <v>0</v>
      </c>
      <c r="J65" s="15"/>
    </row>
    <row r="66" spans="1:10" ht="25.5">
      <c r="A66" s="21" t="s">
        <v>56</v>
      </c>
      <c r="B66" s="22" t="s">
        <v>23</v>
      </c>
      <c r="C66" s="22">
        <v>102713</v>
      </c>
      <c r="D66" s="48" t="s">
        <v>57</v>
      </c>
      <c r="E66" s="22" t="s">
        <v>25</v>
      </c>
      <c r="F66" s="23">
        <v>93.1</v>
      </c>
      <c r="G66" s="24"/>
      <c r="H66" s="24"/>
      <c r="I66" s="24">
        <f t="shared" si="0"/>
        <v>0</v>
      </c>
      <c r="J66" s="15"/>
    </row>
    <row r="67" spans="1:10" ht="12.75">
      <c r="A67" s="21" t="s">
        <v>58</v>
      </c>
      <c r="B67" s="22" t="s">
        <v>23</v>
      </c>
      <c r="C67" s="22">
        <v>96624</v>
      </c>
      <c r="D67" s="48" t="s">
        <v>59</v>
      </c>
      <c r="E67" s="22" t="s">
        <v>34</v>
      </c>
      <c r="F67" s="23">
        <v>33.03</v>
      </c>
      <c r="G67" s="24"/>
      <c r="H67" s="24"/>
      <c r="I67" s="24">
        <f t="shared" si="0"/>
        <v>0</v>
      </c>
      <c r="J67" s="15"/>
    </row>
    <row r="68" spans="1:10" ht="12.75">
      <c r="A68" s="29"/>
      <c r="B68" s="32"/>
      <c r="C68" s="32"/>
      <c r="D68" s="31"/>
      <c r="E68" s="32"/>
      <c r="F68" s="33"/>
      <c r="G68" s="57" t="s">
        <v>60</v>
      </c>
      <c r="H68" s="58"/>
      <c r="I68" s="34">
        <f>SUM(I62:I67)</f>
        <v>0</v>
      </c>
      <c r="J68" s="15"/>
    </row>
    <row r="69" spans="1:10" ht="12.75">
      <c r="A69" s="20">
        <v>4</v>
      </c>
      <c r="B69" s="55" t="s">
        <v>61</v>
      </c>
      <c r="C69" s="55"/>
      <c r="D69" s="55"/>
      <c r="E69" s="55"/>
      <c r="F69" s="55"/>
      <c r="G69" s="55"/>
      <c r="H69" s="55"/>
      <c r="I69" s="55"/>
      <c r="J69" s="15"/>
    </row>
    <row r="70" spans="1:10" ht="25.5">
      <c r="A70" s="21" t="s">
        <v>62</v>
      </c>
      <c r="B70" s="22" t="s">
        <v>18</v>
      </c>
      <c r="C70" s="22" t="s">
        <v>63</v>
      </c>
      <c r="D70" s="48" t="s">
        <v>64</v>
      </c>
      <c r="E70" s="22" t="s">
        <v>25</v>
      </c>
      <c r="F70" s="23">
        <v>198.38</v>
      </c>
      <c r="G70" s="24"/>
      <c r="H70" s="24"/>
      <c r="I70" s="24">
        <f>F70*H70</f>
        <v>0</v>
      </c>
      <c r="J70" s="15"/>
    </row>
    <row r="71" spans="1:10" ht="25.5">
      <c r="A71" s="21" t="s">
        <v>65</v>
      </c>
      <c r="B71" s="22" t="s">
        <v>23</v>
      </c>
      <c r="C71" s="22">
        <v>92417</v>
      </c>
      <c r="D71" s="48" t="s">
        <v>66</v>
      </c>
      <c r="E71" s="22" t="s">
        <v>25</v>
      </c>
      <c r="F71" s="23">
        <v>77.9</v>
      </c>
      <c r="G71" s="24"/>
      <c r="H71" s="24"/>
      <c r="I71" s="24">
        <f aca="true" t="shared" si="1" ref="I71:I85">F71*H71</f>
        <v>0</v>
      </c>
      <c r="J71" s="15"/>
    </row>
    <row r="72" spans="1:10" ht="38.25">
      <c r="A72" s="21" t="s">
        <v>67</v>
      </c>
      <c r="B72" s="22" t="s">
        <v>23</v>
      </c>
      <c r="C72" s="22">
        <v>92450</v>
      </c>
      <c r="D72" s="48" t="s">
        <v>68</v>
      </c>
      <c r="E72" s="22" t="s">
        <v>25</v>
      </c>
      <c r="F72" s="23">
        <v>110.3</v>
      </c>
      <c r="G72" s="24"/>
      <c r="H72" s="24"/>
      <c r="I72" s="24">
        <f t="shared" si="1"/>
        <v>0</v>
      </c>
      <c r="J72" s="15"/>
    </row>
    <row r="73" spans="1:10" ht="25.5">
      <c r="A73" s="21" t="s">
        <v>69</v>
      </c>
      <c r="B73" s="22" t="s">
        <v>18</v>
      </c>
      <c r="C73" s="22" t="s">
        <v>70</v>
      </c>
      <c r="D73" s="48" t="s">
        <v>71</v>
      </c>
      <c r="E73" s="22" t="s">
        <v>25</v>
      </c>
      <c r="F73" s="23">
        <v>1015.36</v>
      </c>
      <c r="G73" s="24"/>
      <c r="H73" s="24"/>
      <c r="I73" s="24">
        <f t="shared" si="1"/>
        <v>0</v>
      </c>
      <c r="J73" s="15"/>
    </row>
    <row r="74" spans="1:10" ht="15" customHeight="1">
      <c r="A74" s="21" t="s">
        <v>72</v>
      </c>
      <c r="B74" s="22" t="s">
        <v>18</v>
      </c>
      <c r="C74" s="22" t="s">
        <v>73</v>
      </c>
      <c r="D74" s="48" t="s">
        <v>74</v>
      </c>
      <c r="E74" s="22" t="s">
        <v>34</v>
      </c>
      <c r="F74" s="23">
        <v>379.46</v>
      </c>
      <c r="G74" s="24"/>
      <c r="H74" s="24"/>
      <c r="I74" s="24">
        <f t="shared" si="1"/>
        <v>0</v>
      </c>
      <c r="J74" s="15"/>
    </row>
    <row r="75" spans="1:10" ht="12.75" customHeight="1">
      <c r="A75" s="21" t="s">
        <v>75</v>
      </c>
      <c r="B75" s="22" t="s">
        <v>18</v>
      </c>
      <c r="C75" s="22" t="s">
        <v>76</v>
      </c>
      <c r="D75" s="48" t="s">
        <v>77</v>
      </c>
      <c r="E75" s="22" t="s">
        <v>34</v>
      </c>
      <c r="F75" s="23">
        <v>379.46</v>
      </c>
      <c r="G75" s="24"/>
      <c r="H75" s="24"/>
      <c r="I75" s="24">
        <f t="shared" si="1"/>
        <v>0</v>
      </c>
      <c r="J75" s="15"/>
    </row>
    <row r="76" spans="1:10" ht="25.5">
      <c r="A76" s="21" t="s">
        <v>78</v>
      </c>
      <c r="B76" s="22" t="s">
        <v>18</v>
      </c>
      <c r="C76" s="22" t="s">
        <v>79</v>
      </c>
      <c r="D76" s="48" t="s">
        <v>80</v>
      </c>
      <c r="E76" s="22" t="s">
        <v>34</v>
      </c>
      <c r="F76" s="23">
        <v>379.46</v>
      </c>
      <c r="G76" s="24"/>
      <c r="H76" s="24"/>
      <c r="I76" s="24">
        <f t="shared" si="1"/>
        <v>0</v>
      </c>
      <c r="J76" s="15"/>
    </row>
    <row r="77" spans="1:10" ht="25.5">
      <c r="A77" s="21" t="s">
        <v>81</v>
      </c>
      <c r="B77" s="22" t="s">
        <v>18</v>
      </c>
      <c r="C77" s="22" t="s">
        <v>82</v>
      </c>
      <c r="D77" s="48" t="s">
        <v>83</v>
      </c>
      <c r="E77" s="22" t="s">
        <v>25</v>
      </c>
      <c r="F77" s="23">
        <v>490.88</v>
      </c>
      <c r="G77" s="24"/>
      <c r="H77" s="24"/>
      <c r="I77" s="24">
        <f t="shared" si="1"/>
        <v>0</v>
      </c>
      <c r="J77" s="15"/>
    </row>
    <row r="78" spans="1:10" ht="25.5">
      <c r="A78" s="21" t="s">
        <v>84</v>
      </c>
      <c r="B78" s="22" t="s">
        <v>18</v>
      </c>
      <c r="C78" s="22" t="s">
        <v>85</v>
      </c>
      <c r="D78" s="48" t="s">
        <v>86</v>
      </c>
      <c r="E78" s="22" t="s">
        <v>87</v>
      </c>
      <c r="F78" s="23">
        <v>1021</v>
      </c>
      <c r="G78" s="24"/>
      <c r="H78" s="24"/>
      <c r="I78" s="24">
        <f t="shared" si="1"/>
        <v>0</v>
      </c>
      <c r="J78" s="15"/>
    </row>
    <row r="79" spans="1:10" ht="25.5">
      <c r="A79" s="21" t="s">
        <v>88</v>
      </c>
      <c r="B79" s="22" t="s">
        <v>18</v>
      </c>
      <c r="C79" s="22" t="s">
        <v>89</v>
      </c>
      <c r="D79" s="48" t="s">
        <v>90</v>
      </c>
      <c r="E79" s="22" t="s">
        <v>91</v>
      </c>
      <c r="F79" s="23">
        <v>2042</v>
      </c>
      <c r="G79" s="24"/>
      <c r="H79" s="24"/>
      <c r="I79" s="24">
        <f t="shared" si="1"/>
        <v>0</v>
      </c>
      <c r="J79" s="15"/>
    </row>
    <row r="80" spans="1:10" ht="25.5">
      <c r="A80" s="21" t="s">
        <v>92</v>
      </c>
      <c r="B80" s="22" t="s">
        <v>23</v>
      </c>
      <c r="C80" s="22">
        <v>92802</v>
      </c>
      <c r="D80" s="48" t="s">
        <v>93</v>
      </c>
      <c r="E80" s="22" t="s">
        <v>94</v>
      </c>
      <c r="F80" s="23">
        <v>5804.16</v>
      </c>
      <c r="G80" s="24"/>
      <c r="H80" s="24"/>
      <c r="I80" s="24">
        <f t="shared" si="1"/>
        <v>0</v>
      </c>
      <c r="J80" s="15"/>
    </row>
    <row r="81" spans="1:10" ht="25.5">
      <c r="A81" s="21" t="s">
        <v>95</v>
      </c>
      <c r="B81" s="22" t="s">
        <v>23</v>
      </c>
      <c r="C81" s="22">
        <v>92803</v>
      </c>
      <c r="D81" s="48" t="s">
        <v>96</v>
      </c>
      <c r="E81" s="22" t="s">
        <v>94</v>
      </c>
      <c r="F81" s="23">
        <v>7259.97</v>
      </c>
      <c r="G81" s="24"/>
      <c r="H81" s="24"/>
      <c r="I81" s="24">
        <f t="shared" si="1"/>
        <v>0</v>
      </c>
      <c r="J81" s="15"/>
    </row>
    <row r="82" spans="1:10" ht="25.5">
      <c r="A82" s="21" t="s">
        <v>97</v>
      </c>
      <c r="B82" s="22" t="s">
        <v>23</v>
      </c>
      <c r="C82" s="22">
        <v>92804</v>
      </c>
      <c r="D82" s="48" t="s">
        <v>98</v>
      </c>
      <c r="E82" s="22" t="s">
        <v>94</v>
      </c>
      <c r="F82" s="23">
        <v>21874.37</v>
      </c>
      <c r="G82" s="24"/>
      <c r="H82" s="24"/>
      <c r="I82" s="24">
        <f t="shared" si="1"/>
        <v>0</v>
      </c>
      <c r="J82" s="15"/>
    </row>
    <row r="83" spans="1:10" ht="25.5">
      <c r="A83" s="21" t="s">
        <v>99</v>
      </c>
      <c r="B83" s="22" t="s">
        <v>23</v>
      </c>
      <c r="C83" s="22">
        <v>92805</v>
      </c>
      <c r="D83" s="48" t="s">
        <v>100</v>
      </c>
      <c r="E83" s="22" t="s">
        <v>94</v>
      </c>
      <c r="F83" s="23">
        <v>7848.26</v>
      </c>
      <c r="G83" s="24"/>
      <c r="H83" s="24"/>
      <c r="I83" s="24">
        <f t="shared" si="1"/>
        <v>0</v>
      </c>
      <c r="J83" s="15"/>
    </row>
    <row r="84" spans="1:10" ht="25.5">
      <c r="A84" s="21" t="s">
        <v>101</v>
      </c>
      <c r="B84" s="22" t="s">
        <v>23</v>
      </c>
      <c r="C84" s="22">
        <v>92806</v>
      </c>
      <c r="D84" s="48" t="s">
        <v>102</v>
      </c>
      <c r="E84" s="22" t="s">
        <v>94</v>
      </c>
      <c r="F84" s="23">
        <v>981.87</v>
      </c>
      <c r="G84" s="24"/>
      <c r="H84" s="24"/>
      <c r="I84" s="24">
        <f t="shared" si="1"/>
        <v>0</v>
      </c>
      <c r="J84" s="15"/>
    </row>
    <row r="85" spans="1:10" ht="25.5">
      <c r="A85" s="21" t="s">
        <v>103</v>
      </c>
      <c r="B85" s="22" t="s">
        <v>23</v>
      </c>
      <c r="C85" s="22">
        <v>92801</v>
      </c>
      <c r="D85" s="48" t="s">
        <v>104</v>
      </c>
      <c r="E85" s="22" t="s">
        <v>94</v>
      </c>
      <c r="F85" s="23">
        <v>472.5</v>
      </c>
      <c r="G85" s="24"/>
      <c r="H85" s="24"/>
      <c r="I85" s="24">
        <f t="shared" si="1"/>
        <v>0</v>
      </c>
      <c r="J85" s="15"/>
    </row>
    <row r="86" spans="1:10" ht="12.75">
      <c r="A86" s="29"/>
      <c r="B86" s="30"/>
      <c r="C86" s="30"/>
      <c r="D86" s="31"/>
      <c r="E86" s="32"/>
      <c r="F86" s="33"/>
      <c r="G86" s="57" t="s">
        <v>105</v>
      </c>
      <c r="H86" s="58"/>
      <c r="I86" s="34">
        <f>SUM(I70:I85)</f>
        <v>0</v>
      </c>
      <c r="J86" s="15"/>
    </row>
    <row r="87" spans="1:10" ht="12.75">
      <c r="A87" s="20">
        <v>5</v>
      </c>
      <c r="B87" s="55" t="s">
        <v>106</v>
      </c>
      <c r="C87" s="55"/>
      <c r="D87" s="55"/>
      <c r="E87" s="55"/>
      <c r="F87" s="55"/>
      <c r="G87" s="55"/>
      <c r="H87" s="55"/>
      <c r="I87" s="55"/>
      <c r="J87" s="15"/>
    </row>
    <row r="88" spans="1:10" ht="25.5">
      <c r="A88" s="21" t="s">
        <v>107</v>
      </c>
      <c r="B88" s="22" t="s">
        <v>18</v>
      </c>
      <c r="C88" s="22" t="s">
        <v>108</v>
      </c>
      <c r="D88" s="48" t="s">
        <v>109</v>
      </c>
      <c r="E88" s="22" t="s">
        <v>34</v>
      </c>
      <c r="F88" s="23">
        <v>24.54</v>
      </c>
      <c r="G88" s="24"/>
      <c r="H88" s="24"/>
      <c r="I88" s="24">
        <f>F88*H88</f>
        <v>0</v>
      </c>
      <c r="J88" s="15"/>
    </row>
    <row r="89" spans="1:10" ht="38.25">
      <c r="A89" s="21" t="s">
        <v>110</v>
      </c>
      <c r="B89" s="22" t="s">
        <v>23</v>
      </c>
      <c r="C89" s="22">
        <v>98546</v>
      </c>
      <c r="D89" s="48" t="s">
        <v>111</v>
      </c>
      <c r="E89" s="22" t="s">
        <v>25</v>
      </c>
      <c r="F89" s="23">
        <v>490.88</v>
      </c>
      <c r="G89" s="24"/>
      <c r="H89" s="24"/>
      <c r="I89" s="24">
        <f aca="true" t="shared" si="2" ref="I89:I94">F89*H89</f>
        <v>0</v>
      </c>
      <c r="J89" s="15"/>
    </row>
    <row r="90" spans="1:10" ht="25.5">
      <c r="A90" s="21" t="s">
        <v>112</v>
      </c>
      <c r="B90" s="22" t="s">
        <v>18</v>
      </c>
      <c r="C90" s="22" t="s">
        <v>113</v>
      </c>
      <c r="D90" s="48" t="s">
        <v>114</v>
      </c>
      <c r="E90" s="22" t="s">
        <v>25</v>
      </c>
      <c r="F90" s="23">
        <v>572.8</v>
      </c>
      <c r="G90" s="24"/>
      <c r="H90" s="24"/>
      <c r="I90" s="24">
        <f t="shared" si="2"/>
        <v>0</v>
      </c>
      <c r="J90" s="15"/>
    </row>
    <row r="91" spans="1:10" ht="25.5">
      <c r="A91" s="21" t="s">
        <v>115</v>
      </c>
      <c r="B91" s="22" t="s">
        <v>23</v>
      </c>
      <c r="C91" s="22">
        <v>98557</v>
      </c>
      <c r="D91" s="48" t="s">
        <v>116</v>
      </c>
      <c r="E91" s="22" t="s">
        <v>25</v>
      </c>
      <c r="F91" s="23">
        <v>530.14</v>
      </c>
      <c r="G91" s="24"/>
      <c r="H91" s="24"/>
      <c r="I91" s="24">
        <f t="shared" si="2"/>
        <v>0</v>
      </c>
      <c r="J91" s="15"/>
    </row>
    <row r="92" spans="1:10" ht="25.5">
      <c r="A92" s="21" t="s">
        <v>117</v>
      </c>
      <c r="B92" s="22" t="s">
        <v>23</v>
      </c>
      <c r="C92" s="22">
        <v>98556</v>
      </c>
      <c r="D92" s="48" t="s">
        <v>118</v>
      </c>
      <c r="E92" s="22" t="s">
        <v>25</v>
      </c>
      <c r="F92" s="23">
        <v>530.14</v>
      </c>
      <c r="G92" s="24"/>
      <c r="H92" s="24"/>
      <c r="I92" s="24">
        <f t="shared" si="2"/>
        <v>0</v>
      </c>
      <c r="J92" s="15"/>
    </row>
    <row r="93" spans="1:10" ht="25.5">
      <c r="A93" s="21" t="s">
        <v>119</v>
      </c>
      <c r="B93" s="22" t="s">
        <v>18</v>
      </c>
      <c r="C93" s="22" t="s">
        <v>120</v>
      </c>
      <c r="D93" s="35" t="s">
        <v>121</v>
      </c>
      <c r="E93" s="22" t="s">
        <v>25</v>
      </c>
      <c r="F93" s="23">
        <v>572.8</v>
      </c>
      <c r="G93" s="24"/>
      <c r="H93" s="24"/>
      <c r="I93" s="24">
        <f t="shared" si="2"/>
        <v>0</v>
      </c>
      <c r="J93" s="36"/>
    </row>
    <row r="94" spans="1:10" ht="25.5">
      <c r="A94" s="21" t="s">
        <v>122</v>
      </c>
      <c r="B94" s="22" t="s">
        <v>23</v>
      </c>
      <c r="C94" s="22">
        <v>88485</v>
      </c>
      <c r="D94" s="48" t="s">
        <v>123</v>
      </c>
      <c r="E94" s="22" t="s">
        <v>25</v>
      </c>
      <c r="F94" s="23">
        <v>572.8</v>
      </c>
      <c r="G94" s="24"/>
      <c r="H94" s="24"/>
      <c r="I94" s="24">
        <f t="shared" si="2"/>
        <v>0</v>
      </c>
      <c r="J94" s="15"/>
    </row>
    <row r="95" spans="1:10" ht="12.75">
      <c r="A95" s="29"/>
      <c r="B95" s="30"/>
      <c r="C95" s="30"/>
      <c r="D95" s="31"/>
      <c r="E95" s="32"/>
      <c r="F95" s="33"/>
      <c r="G95" s="57" t="s">
        <v>124</v>
      </c>
      <c r="H95" s="58"/>
      <c r="I95" s="34">
        <f>SUM(I88:I94)</f>
        <v>0</v>
      </c>
      <c r="J95" s="15"/>
    </row>
    <row r="96" spans="1:10" ht="12.75">
      <c r="A96" s="20">
        <v>6</v>
      </c>
      <c r="B96" s="55" t="s">
        <v>125</v>
      </c>
      <c r="C96" s="55"/>
      <c r="D96" s="55"/>
      <c r="E96" s="55"/>
      <c r="F96" s="55"/>
      <c r="G96" s="55"/>
      <c r="H96" s="55"/>
      <c r="I96" s="55"/>
      <c r="J96" s="15"/>
    </row>
    <row r="97" spans="1:10" ht="25.5">
      <c r="A97" s="25" t="s">
        <v>126</v>
      </c>
      <c r="B97" s="26" t="s">
        <v>23</v>
      </c>
      <c r="C97" s="26">
        <v>91341</v>
      </c>
      <c r="D97" s="49" t="s">
        <v>127</v>
      </c>
      <c r="E97" s="26" t="s">
        <v>25</v>
      </c>
      <c r="F97" s="27">
        <v>1</v>
      </c>
      <c r="G97" s="28"/>
      <c r="H97" s="28"/>
      <c r="I97" s="28">
        <f>F97*H97</f>
        <v>0</v>
      </c>
      <c r="J97" s="15"/>
    </row>
    <row r="98" spans="1:10" ht="92.25" customHeight="1">
      <c r="A98" s="37" t="s">
        <v>128</v>
      </c>
      <c r="B98" s="38" t="s">
        <v>129</v>
      </c>
      <c r="C98" s="38" t="s">
        <v>130</v>
      </c>
      <c r="D98" s="50" t="s">
        <v>131</v>
      </c>
      <c r="E98" s="38" t="s">
        <v>4</v>
      </c>
      <c r="F98" s="40">
        <v>3</v>
      </c>
      <c r="G98" s="41"/>
      <c r="H98" s="28"/>
      <c r="I98" s="28">
        <f>F98*H98</f>
        <v>0</v>
      </c>
      <c r="J98" s="15"/>
    </row>
    <row r="99" spans="1:10" ht="88.5" customHeight="1">
      <c r="A99" s="37" t="s">
        <v>132</v>
      </c>
      <c r="B99" s="38" t="s">
        <v>129</v>
      </c>
      <c r="C99" s="38" t="s">
        <v>133</v>
      </c>
      <c r="D99" s="39" t="s">
        <v>134</v>
      </c>
      <c r="E99" s="38" t="s">
        <v>4</v>
      </c>
      <c r="F99" s="40">
        <v>1</v>
      </c>
      <c r="G99" s="41"/>
      <c r="H99" s="28"/>
      <c r="I99" s="28">
        <f>F99*H99</f>
        <v>0</v>
      </c>
      <c r="J99" s="15"/>
    </row>
    <row r="100" spans="1:10" ht="12.75">
      <c r="A100" s="29"/>
      <c r="B100" s="32"/>
      <c r="C100" s="32"/>
      <c r="D100" s="31"/>
      <c r="E100" s="32"/>
      <c r="F100" s="33"/>
      <c r="G100" s="57" t="s">
        <v>135</v>
      </c>
      <c r="H100" s="58"/>
      <c r="I100" s="34">
        <f>SUM(I97:I99)</f>
        <v>0</v>
      </c>
      <c r="J100" s="15"/>
    </row>
    <row r="101" spans="1:10" ht="12.75">
      <c r="A101" s="20">
        <v>7</v>
      </c>
      <c r="B101" s="55" t="s">
        <v>136</v>
      </c>
      <c r="C101" s="55"/>
      <c r="D101" s="55"/>
      <c r="E101" s="55"/>
      <c r="F101" s="55"/>
      <c r="G101" s="55"/>
      <c r="H101" s="55"/>
      <c r="I101" s="55"/>
      <c r="J101" s="15"/>
    </row>
    <row r="102" spans="1:10" ht="27" customHeight="1">
      <c r="A102" s="21" t="s">
        <v>137</v>
      </c>
      <c r="B102" s="22" t="s">
        <v>18</v>
      </c>
      <c r="C102" s="22" t="s">
        <v>138</v>
      </c>
      <c r="D102" s="48" t="s">
        <v>139</v>
      </c>
      <c r="E102" s="22" t="s">
        <v>140</v>
      </c>
      <c r="F102" s="23">
        <v>1</v>
      </c>
      <c r="G102" s="24"/>
      <c r="H102" s="24"/>
      <c r="I102" s="24">
        <f>F102*H102</f>
        <v>0</v>
      </c>
      <c r="J102" s="15"/>
    </row>
    <row r="103" spans="1:10" ht="25.5">
      <c r="A103" s="21" t="s">
        <v>141</v>
      </c>
      <c r="B103" s="22" t="s">
        <v>142</v>
      </c>
      <c r="C103" s="22" t="s">
        <v>143</v>
      </c>
      <c r="D103" s="48" t="s">
        <v>144</v>
      </c>
      <c r="E103" s="22" t="s">
        <v>4</v>
      </c>
      <c r="F103" s="23">
        <v>6</v>
      </c>
      <c r="G103" s="24"/>
      <c r="H103" s="24"/>
      <c r="I103" s="24">
        <f>F103*H103</f>
        <v>0</v>
      </c>
      <c r="J103" s="15"/>
    </row>
    <row r="104" spans="1:10" ht="12.75">
      <c r="A104" s="21" t="s">
        <v>145</v>
      </c>
      <c r="B104" s="22" t="s">
        <v>142</v>
      </c>
      <c r="C104" s="22" t="s">
        <v>143</v>
      </c>
      <c r="D104" s="48" t="s">
        <v>146</v>
      </c>
      <c r="E104" s="22" t="s">
        <v>4</v>
      </c>
      <c r="F104" s="23">
        <v>200</v>
      </c>
      <c r="G104" s="24"/>
      <c r="H104" s="24"/>
      <c r="I104" s="24">
        <f>F104*H104</f>
        <v>0</v>
      </c>
      <c r="J104" s="15"/>
    </row>
    <row r="105" spans="1:10" ht="12.75">
      <c r="A105" s="29"/>
      <c r="B105" s="32"/>
      <c r="C105" s="32"/>
      <c r="D105" s="31"/>
      <c r="E105" s="32"/>
      <c r="F105" s="33"/>
      <c r="G105" s="57" t="s">
        <v>147</v>
      </c>
      <c r="H105" s="58"/>
      <c r="I105" s="34">
        <f>SUM(I102:I104)</f>
        <v>0</v>
      </c>
      <c r="J105" s="15"/>
    </row>
    <row r="106" spans="1:10" ht="15">
      <c r="A106" s="15"/>
      <c r="B106" s="42"/>
      <c r="C106" s="42"/>
      <c r="D106" s="42"/>
      <c r="E106" s="43"/>
      <c r="F106" s="59" t="s">
        <v>148</v>
      </c>
      <c r="G106" s="59"/>
      <c r="H106" s="59"/>
      <c r="I106" s="44">
        <f>I53+I60+I68+I86+I95+I100+I105</f>
        <v>0</v>
      </c>
      <c r="J106" s="15"/>
    </row>
    <row r="107" spans="1:10" ht="12.75">
      <c r="A107" s="15"/>
      <c r="B107" s="56"/>
      <c r="C107" s="56"/>
      <c r="D107" s="56"/>
      <c r="E107" s="42"/>
      <c r="F107" s="45"/>
      <c r="G107" s="45"/>
      <c r="H107" s="42"/>
      <c r="I107" s="42"/>
      <c r="J107" s="15"/>
    </row>
    <row r="109" spans="2:4" ht="12.75">
      <c r="B109" s="56" t="s">
        <v>150</v>
      </c>
      <c r="C109" s="56"/>
      <c r="D109" s="56"/>
    </row>
  </sheetData>
  <sheetProtection/>
  <mergeCells count="32">
    <mergeCell ref="G86:H86"/>
    <mergeCell ref="B87:I87"/>
    <mergeCell ref="D39:F39"/>
    <mergeCell ref="B61:I61"/>
    <mergeCell ref="G68:H68"/>
    <mergeCell ref="B101:I101"/>
    <mergeCell ref="B69:I69"/>
    <mergeCell ref="B7:B8"/>
    <mergeCell ref="D7:D8"/>
    <mergeCell ref="E26:G26"/>
    <mergeCell ref="E30:G30"/>
    <mergeCell ref="E7:E8"/>
    <mergeCell ref="D25:G25"/>
    <mergeCell ref="A40:I40"/>
    <mergeCell ref="A42:I42"/>
    <mergeCell ref="B109:D109"/>
    <mergeCell ref="G105:H105"/>
    <mergeCell ref="F106:H106"/>
    <mergeCell ref="B49:I49"/>
    <mergeCell ref="G53:H53"/>
    <mergeCell ref="G60:H60"/>
    <mergeCell ref="B107:D107"/>
    <mergeCell ref="G95:H95"/>
    <mergeCell ref="B96:I96"/>
    <mergeCell ref="G100:H100"/>
    <mergeCell ref="B1:F1"/>
    <mergeCell ref="D4:F4"/>
    <mergeCell ref="E27:G27"/>
    <mergeCell ref="A37:H38"/>
    <mergeCell ref="B54:I54"/>
    <mergeCell ref="A7:A8"/>
    <mergeCell ref="A43:I4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1"/>
  <headerFooter alignWithMargins="0">
    <oddFooter>&amp;R&amp;P de &amp;N</oddFooter>
  </headerFooter>
  <rowBreaks count="2" manualBreakCount="2">
    <brk id="68" max="8" man="1"/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 Fernando</dc:creator>
  <cp:keywords/>
  <dc:description/>
  <cp:lastModifiedBy>Atendimento</cp:lastModifiedBy>
  <cp:lastPrinted>2023-10-04T11:25:01Z</cp:lastPrinted>
  <dcterms:created xsi:type="dcterms:W3CDTF">2006-03-14T16:22:43Z</dcterms:created>
  <dcterms:modified xsi:type="dcterms:W3CDTF">2023-10-04T19:28:23Z</dcterms:modified>
  <cp:category/>
  <cp:version/>
  <cp:contentType/>
  <cp:contentStatus/>
</cp:coreProperties>
</file>